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15" windowWidth="15480" windowHeight="5625"/>
  </bookViews>
  <sheets>
    <sheet name="Лот 1" sheetId="1" r:id="rId1"/>
  </sheets>
  <definedNames>
    <definedName name="Print_Area_1">'Лот 1'!$A$1:$P$24</definedName>
  </definedNames>
  <calcPr calcId="124519"/>
</workbook>
</file>

<file path=xl/calcChain.xml><?xml version="1.0" encoding="utf-8"?>
<calcChain xmlns="http://schemas.openxmlformats.org/spreadsheetml/2006/main">
  <c r="J10" i="1"/>
  <c r="J11"/>
  <c r="J12"/>
  <c r="J13"/>
  <c r="J14"/>
  <c r="J15"/>
  <c r="J16"/>
  <c r="J17"/>
  <c r="J8"/>
  <c r="J9"/>
  <c r="K18"/>
</calcChain>
</file>

<file path=xl/sharedStrings.xml><?xml version="1.0" encoding="utf-8"?>
<sst xmlns="http://schemas.openxmlformats.org/spreadsheetml/2006/main" count="52" uniqueCount="52">
  <si>
    <t>№ п.п</t>
  </si>
  <si>
    <t>Код продукта</t>
  </si>
  <si>
    <t>Описание</t>
  </si>
  <si>
    <t>Срок поставки, дн.</t>
  </si>
  <si>
    <t>Транспортировка товара</t>
  </si>
  <si>
    <t>Особые условия</t>
  </si>
  <si>
    <t>1 кв. 2012</t>
  </si>
  <si>
    <t>2 кв. 2012</t>
  </si>
  <si>
    <t>3 кв. 2012</t>
  </si>
  <si>
    <t>4 кв. 2012</t>
  </si>
  <si>
    <t>Приложение №1</t>
  </si>
  <si>
    <t>Адрес доставки</t>
  </si>
  <si>
    <t>Итого:</t>
  </si>
  <si>
    <t>Контактное лицо для информации</t>
  </si>
  <si>
    <t>Тимилова И.А., тел: 8 (347) 2001173</t>
  </si>
  <si>
    <t>Кол-во, ед.изм,           шт</t>
  </si>
  <si>
    <t>Цена за единицу измерения с НДС, рубли РФ</t>
  </si>
  <si>
    <t>Сумма в том числе  НДС, рубли РФ</t>
  </si>
  <si>
    <t>г.Уфа, Республика Башкортостан, ул. Ленина, 32, ЦТЭ, ОАО "Башинформсвязь", Тимилова И.А.</t>
  </si>
  <si>
    <t>R210-2121605W</t>
  </si>
  <si>
    <t>R2X0-PSU2-650W-SB</t>
  </si>
  <si>
    <t>R2XX-G31032RAIL</t>
  </si>
  <si>
    <t>N01-M308GB2-L</t>
  </si>
  <si>
    <t>A01-X0105</t>
  </si>
  <si>
    <t>N2XX-ABPCI01</t>
  </si>
  <si>
    <t>R210-ODVDRW</t>
  </si>
  <si>
    <t>R210-SASXPAND</t>
  </si>
  <si>
    <t>R2XX-PL003</t>
  </si>
  <si>
    <t>A03-D300GA2</t>
  </si>
  <si>
    <t>Сервер Cisco UCS R210</t>
  </si>
  <si>
    <t>Блок питания</t>
  </si>
  <si>
    <t>Монтажный комплект G3</t>
  </si>
  <si>
    <t>Память 8GB DDR3-1333MHz RDIMM/PC3-10600</t>
  </si>
  <si>
    <t>Процессор Xeon X5650</t>
  </si>
  <si>
    <t>2-ух портовая сетевая карта Broadcom 5709</t>
  </si>
  <si>
    <t>DVD-RW Drive</t>
  </si>
  <si>
    <t>Разширитель SAS для подключения больше дисков</t>
  </si>
  <si>
    <t>RAID-контроллер LSI 6G MegaRAID 9261-8i</t>
  </si>
  <si>
    <t>Жёсткий диск 300ПИ 6Gb SAS 10K</t>
  </si>
  <si>
    <t>Поставщик обязан иметь авторизационные письма от производителей оборудования указанного в спецификации.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</si>
  <si>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</si>
  <si>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</si>
  <si>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</si>
  <si>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</si>
  <si>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</si>
  <si>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</si>
  <si>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</si>
  <si>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</si>
  <si>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</si>
  <si>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Предельная стомость лота составляет  611 907 руб. 45 коп. (с НДС)</t>
  </si>
  <si>
    <t>Лот: "Оборудование для проекта Система зонтичного мониторинга Ionix"</t>
  </si>
  <si>
    <t>Требуемые сроки поставки: 27.12.2012 г.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</si>
</sst>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64" formatCode="#,##0.000"/>
    <numFmt numFmtId="165" formatCode="#,##0.00&quot;р.&quot;"/>
  </numFmts>
  <fonts count="17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4" fontId="9" fillId="0" borderId="0" applyFont="0" applyFill="0" applyBorder="0" applyAlignment="0" applyProtection="0"/>
    <xf numFmtId="0" fontId="14" fillId="0" borderId="0"/>
    <xf numFmtId="0" fontId="15" fillId="0" borderId="0"/>
    <xf numFmtId="0" fontId="9" fillId="0" borderId="0"/>
  </cellStyleXfs>
  <cellXfs count="9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5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5" xfId="0" applyFont="1" applyBorder="1"/>
    <xf numFmtId="0" fontId="7" fillId="0" borderId="4" xfId="0" applyFont="1" applyBorder="1"/>
    <xf numFmtId="0" fontId="7" fillId="0" borderId="0" xfId="0" applyFont="1" applyBorder="1"/>
    <xf numFmtId="0" fontId="7" fillId="0" borderId="0" xfId="0" applyFont="1"/>
    <xf numFmtId="0" fontId="4" fillId="0" borderId="4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44" fontId="4" fillId="0" borderId="9" xfId="2" applyFont="1" applyBorder="1" applyAlignment="1">
      <alignment vertical="center" wrapText="1"/>
    </xf>
    <xf numFmtId="0" fontId="7" fillId="0" borderId="7" xfId="0" applyFont="1" applyBorder="1"/>
    <xf numFmtId="0" fontId="10" fillId="0" borderId="0" xfId="0" applyFont="1" applyAlignment="1">
      <alignment horizontal="left"/>
    </xf>
    <xf numFmtId="164" fontId="10" fillId="0" borderId="0" xfId="0" applyNumberFormat="1" applyFont="1" applyAlignment="1">
      <alignment horizontal="left"/>
    </xf>
    <xf numFmtId="164" fontId="11" fillId="0" borderId="0" xfId="0" applyNumberFormat="1" applyFont="1" applyAlignment="1">
      <alignment horizontal="center" vertical="center" wrapText="1"/>
    </xf>
    <xf numFmtId="1" fontId="12" fillId="0" borderId="0" xfId="0" applyNumberFormat="1" applyFont="1" applyAlignment="1"/>
    <xf numFmtId="164" fontId="11" fillId="0" borderId="0" xfId="0" applyNumberFormat="1" applyFont="1" applyAlignment="1">
      <alignment horizontal="left"/>
    </xf>
    <xf numFmtId="164" fontId="11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10" fillId="0" borderId="5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 applyBorder="1" applyAlignment="1">
      <alignment horizontal="left" wrapText="1"/>
    </xf>
    <xf numFmtId="164" fontId="10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44" fontId="10" fillId="0" borderId="7" xfId="2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4" fontId="13" fillId="0" borderId="7" xfId="2" applyFont="1" applyBorder="1" applyAlignment="1">
      <alignment horizontal="center" vertical="center" wrapText="1"/>
    </xf>
    <xf numFmtId="44" fontId="13" fillId="0" borderId="10" xfId="2" applyFont="1" applyBorder="1" applyAlignment="1">
      <alignment horizontal="center" vertical="center" wrapText="1"/>
    </xf>
    <xf numFmtId="164" fontId="13" fillId="0" borderId="5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5" xfId="0" applyNumberFormat="1" applyFont="1" applyBorder="1" applyAlignment="1">
      <alignment horizontal="center" vertical="top"/>
    </xf>
    <xf numFmtId="165" fontId="13" fillId="0" borderId="5" xfId="0" applyNumberFormat="1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5" xfId="0" applyBorder="1"/>
    <xf numFmtId="0" fontId="0" fillId="0" borderId="5" xfId="0" applyBorder="1" applyAlignment="1">
      <alignment horizontal="left" vertical="center" wrapText="1"/>
    </xf>
    <xf numFmtId="49" fontId="11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13" xfId="0" applyFont="1" applyBorder="1"/>
    <xf numFmtId="0" fontId="16" fillId="0" borderId="8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49" fontId="10" fillId="0" borderId="14" xfId="0" applyNumberFormat="1" applyFont="1" applyBorder="1" applyAlignment="1">
      <alignment horizontal="center" vertical="center" textRotation="90" wrapText="1"/>
    </xf>
    <xf numFmtId="49" fontId="10" fillId="0" borderId="13" xfId="0" applyNumberFormat="1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3" fontId="10" fillId="0" borderId="12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6">
    <cellStyle name="Excel Built-in Normal" xfId="4"/>
    <cellStyle name="Normal_EAEPSP_pl_120204" xfId="5"/>
    <cellStyle name="TableStyleLight1" xfId="1"/>
    <cellStyle name="Денежный" xfId="2" builtinId="4"/>
    <cellStyle name="Обычный" xfId="0" builtinId="0"/>
    <cellStyle name="Обычный 2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23"/>
  <sheetViews>
    <sheetView tabSelected="1" view="pageLayout" zoomScale="60" zoomScalePageLayoutView="60" workbookViewId="0">
      <selection activeCell="B20" sqref="B20:C20"/>
    </sheetView>
  </sheetViews>
  <sheetFormatPr defaultColWidth="9.28515625" defaultRowHeight="15"/>
  <cols>
    <col min="1" max="1" width="10.5703125" style="1" customWidth="1"/>
    <col min="2" max="2" width="53.42578125" style="53" customWidth="1"/>
    <col min="3" max="3" width="41.28515625" style="53" customWidth="1"/>
    <col min="4" max="4" width="12.5703125" style="36" customWidth="1"/>
    <col min="5" max="5" width="14.85546875" style="36" customWidth="1"/>
    <col min="6" max="7" width="9.5703125" style="37" customWidth="1"/>
    <col min="8" max="8" width="9.140625" style="37" customWidth="1"/>
    <col min="9" max="9" width="9.42578125" style="37" customWidth="1"/>
    <col min="10" max="11" width="23.42578125" style="37" customWidth="1"/>
    <col min="12" max="12" width="30.28515625" style="40" customWidth="1"/>
    <col min="13" max="15" width="0" style="2" hidden="1" customWidth="1"/>
    <col min="16" max="16" width="9.5703125" style="2" customWidth="1"/>
    <col min="17" max="40" width="9.28515625" style="2"/>
    <col min="41" max="16384" width="9.28515625" style="3"/>
  </cols>
  <sheetData>
    <row r="1" spans="1:40" s="6" customFormat="1" ht="18.75">
      <c r="A1" s="7"/>
      <c r="B1" s="53"/>
      <c r="C1" s="53"/>
      <c r="D1" s="47"/>
      <c r="E1" s="47"/>
      <c r="F1" s="48"/>
      <c r="G1" s="48"/>
      <c r="H1" s="48"/>
      <c r="I1" s="48"/>
      <c r="J1" s="48"/>
      <c r="K1" s="39"/>
      <c r="L1" s="39" t="s">
        <v>10</v>
      </c>
      <c r="M1" s="8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</row>
    <row r="2" spans="1:40" s="6" customFormat="1" ht="15" customHeight="1">
      <c r="A2" s="7"/>
      <c r="B2" s="53"/>
      <c r="C2" s="53"/>
      <c r="D2" s="47"/>
      <c r="E2" s="47"/>
      <c r="F2" s="48"/>
      <c r="G2" s="48"/>
      <c r="H2" s="48"/>
      <c r="I2" s="48"/>
      <c r="J2" s="48"/>
      <c r="K2" s="48"/>
      <c r="L2" s="38"/>
      <c r="M2" s="8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</row>
    <row r="3" spans="1:40" s="6" customFormat="1" ht="40.700000000000003" customHeight="1">
      <c r="A3" s="7"/>
      <c r="B3" s="53"/>
      <c r="C3" s="90" t="s">
        <v>50</v>
      </c>
      <c r="D3" s="90"/>
      <c r="E3" s="49"/>
      <c r="F3" s="37"/>
      <c r="G3" s="37"/>
      <c r="H3" s="37"/>
      <c r="I3" s="37"/>
      <c r="J3" s="37"/>
      <c r="K3" s="37"/>
      <c r="L3" s="40"/>
      <c r="M3" s="4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</row>
    <row r="4" spans="1:40" s="6" customFormat="1" ht="17.25" customHeight="1" thickBot="1">
      <c r="A4" s="9"/>
      <c r="B4" s="54"/>
      <c r="C4" s="54"/>
      <c r="D4" s="50"/>
      <c r="E4" s="50"/>
      <c r="F4" s="51"/>
      <c r="G4" s="51"/>
      <c r="H4" s="51"/>
      <c r="I4" s="51"/>
      <c r="J4" s="51"/>
      <c r="K4" s="51"/>
      <c r="L4" s="41"/>
      <c r="M4" s="10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</row>
    <row r="5" spans="1:40" s="16" customFormat="1" ht="54.75" customHeight="1" thickBot="1">
      <c r="A5" s="79" t="s">
        <v>0</v>
      </c>
      <c r="B5" s="83" t="s">
        <v>1</v>
      </c>
      <c r="C5" s="87" t="s">
        <v>2</v>
      </c>
      <c r="D5" s="87" t="s">
        <v>15</v>
      </c>
      <c r="E5" s="87" t="s">
        <v>3</v>
      </c>
      <c r="F5" s="81" t="s">
        <v>6</v>
      </c>
      <c r="G5" s="81" t="s">
        <v>7</v>
      </c>
      <c r="H5" s="81" t="s">
        <v>8</v>
      </c>
      <c r="I5" s="81" t="s">
        <v>9</v>
      </c>
      <c r="J5" s="89" t="s">
        <v>16</v>
      </c>
      <c r="K5" s="89" t="s">
        <v>17</v>
      </c>
      <c r="L5" s="86" t="s">
        <v>11</v>
      </c>
      <c r="M5" s="11"/>
      <c r="N5" s="12"/>
      <c r="O5" s="13"/>
      <c r="P5" s="14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</row>
    <row r="6" spans="1:40" s="16" customFormat="1" ht="42.75" customHeight="1">
      <c r="A6" s="80"/>
      <c r="B6" s="84"/>
      <c r="C6" s="88"/>
      <c r="D6" s="88"/>
      <c r="E6" s="88"/>
      <c r="F6" s="82"/>
      <c r="G6" s="82"/>
      <c r="H6" s="82"/>
      <c r="I6" s="82"/>
      <c r="J6" s="89"/>
      <c r="K6" s="89"/>
      <c r="L6" s="86"/>
      <c r="M6" s="17"/>
      <c r="N6" s="14"/>
      <c r="O6" s="15"/>
      <c r="P6" s="14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</row>
    <row r="7" spans="1:40" s="22" customFormat="1" ht="20.25">
      <c r="A7" s="18">
        <v>1</v>
      </c>
      <c r="B7" s="62">
        <v>2</v>
      </c>
      <c r="C7" s="52">
        <v>3</v>
      </c>
      <c r="D7" s="42">
        <v>4</v>
      </c>
      <c r="E7" s="42">
        <v>5</v>
      </c>
      <c r="F7" s="43">
        <v>6</v>
      </c>
      <c r="G7" s="43">
        <v>7</v>
      </c>
      <c r="H7" s="43">
        <v>8</v>
      </c>
      <c r="I7" s="43">
        <v>9</v>
      </c>
      <c r="J7" s="44">
        <v>10</v>
      </c>
      <c r="K7" s="44">
        <v>11</v>
      </c>
      <c r="L7" s="43">
        <v>14</v>
      </c>
      <c r="M7" s="19"/>
      <c r="N7" s="20"/>
      <c r="O7" s="21"/>
      <c r="P7" s="20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</row>
    <row r="8" spans="1:40" s="22" customFormat="1" ht="18">
      <c r="A8" s="69">
        <v>1</v>
      </c>
      <c r="B8" s="70" t="s">
        <v>19</v>
      </c>
      <c r="C8" s="65" t="s">
        <v>29</v>
      </c>
      <c r="D8" s="65">
        <v>1</v>
      </c>
      <c r="E8" s="63"/>
      <c r="F8" s="63"/>
      <c r="G8" s="63"/>
      <c r="H8" s="63"/>
      <c r="I8" s="63"/>
      <c r="J8" s="64">
        <f>K8/D8</f>
        <v>76073.184000000008</v>
      </c>
      <c r="K8" s="64">
        <v>76073.184000000008</v>
      </c>
      <c r="L8" s="85" t="s">
        <v>18</v>
      </c>
      <c r="M8" s="19"/>
      <c r="N8" s="20"/>
      <c r="O8" s="21"/>
      <c r="P8" s="20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</row>
    <row r="9" spans="1:40" s="22" customFormat="1" ht="18">
      <c r="A9" s="68" t="s">
        <v>40</v>
      </c>
      <c r="B9" s="66" t="s">
        <v>20</v>
      </c>
      <c r="C9" s="66" t="s">
        <v>30</v>
      </c>
      <c r="D9" s="66">
        <v>2</v>
      </c>
      <c r="E9" s="63"/>
      <c r="F9" s="63"/>
      <c r="G9" s="63"/>
      <c r="H9" s="63"/>
      <c r="I9" s="63"/>
      <c r="J9" s="64">
        <f>K9/D9</f>
        <v>6695.0839999999998</v>
      </c>
      <c r="K9" s="64">
        <v>13390.168</v>
      </c>
      <c r="L9" s="85"/>
      <c r="M9" s="19"/>
      <c r="N9" s="20"/>
      <c r="O9" s="21"/>
      <c r="P9" s="20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</row>
    <row r="10" spans="1:40" s="22" customFormat="1" ht="18">
      <c r="A10" s="68" t="s">
        <v>41</v>
      </c>
      <c r="B10" s="66" t="s">
        <v>21</v>
      </c>
      <c r="C10" s="66" t="s">
        <v>31</v>
      </c>
      <c r="D10" s="66">
        <v>1</v>
      </c>
      <c r="E10" s="63"/>
      <c r="F10" s="63"/>
      <c r="G10" s="63"/>
      <c r="H10" s="63"/>
      <c r="I10" s="63"/>
      <c r="J10" s="64">
        <f t="shared" ref="J10:J17" si="0">K10/D10</f>
        <v>6658.74</v>
      </c>
      <c r="K10" s="64">
        <v>6658.74</v>
      </c>
      <c r="L10" s="85"/>
      <c r="M10" s="19"/>
      <c r="N10" s="20"/>
      <c r="O10" s="21"/>
      <c r="P10" s="20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</row>
    <row r="11" spans="1:40" s="22" customFormat="1" ht="25.5">
      <c r="A11" s="68" t="s">
        <v>42</v>
      </c>
      <c r="B11" s="66" t="s">
        <v>22</v>
      </c>
      <c r="C11" s="67" t="s">
        <v>32</v>
      </c>
      <c r="D11" s="66">
        <v>8</v>
      </c>
      <c r="E11" s="63"/>
      <c r="F11" s="63"/>
      <c r="G11" s="63"/>
      <c r="H11" s="63"/>
      <c r="I11" s="63"/>
      <c r="J11" s="64">
        <f t="shared" si="0"/>
        <v>12626.944000000001</v>
      </c>
      <c r="K11" s="64">
        <v>101015.55200000001</v>
      </c>
      <c r="L11" s="85"/>
      <c r="M11" s="19"/>
      <c r="N11" s="20"/>
      <c r="O11" s="21"/>
      <c r="P11" s="20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</row>
    <row r="12" spans="1:40" s="22" customFormat="1" ht="18">
      <c r="A12" s="68" t="s">
        <v>43</v>
      </c>
      <c r="B12" s="66" t="s">
        <v>23</v>
      </c>
      <c r="C12" s="66" t="s">
        <v>33</v>
      </c>
      <c r="D12" s="66">
        <v>2</v>
      </c>
      <c r="E12" s="63"/>
      <c r="F12" s="63"/>
      <c r="G12" s="63"/>
      <c r="H12" s="63"/>
      <c r="I12" s="63"/>
      <c r="J12" s="64">
        <f t="shared" si="0"/>
        <v>65737.859000000011</v>
      </c>
      <c r="K12" s="64">
        <v>131475.71800000002</v>
      </c>
      <c r="L12" s="85"/>
      <c r="M12" s="19"/>
      <c r="N12" s="20"/>
      <c r="O12" s="21"/>
      <c r="P12" s="20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</row>
    <row r="13" spans="1:40" s="22" customFormat="1" ht="18">
      <c r="A13" s="68" t="s">
        <v>44</v>
      </c>
      <c r="B13" s="66" t="s">
        <v>24</v>
      </c>
      <c r="C13" s="67" t="s">
        <v>34</v>
      </c>
      <c r="D13" s="66">
        <v>1</v>
      </c>
      <c r="E13" s="63"/>
      <c r="F13" s="63"/>
      <c r="G13" s="63"/>
      <c r="H13" s="63"/>
      <c r="I13" s="63"/>
      <c r="J13" s="64">
        <f t="shared" si="0"/>
        <v>8902.982</v>
      </c>
      <c r="K13" s="64">
        <v>8902.982</v>
      </c>
      <c r="L13" s="85"/>
      <c r="M13" s="19"/>
      <c r="N13" s="20"/>
      <c r="O13" s="21"/>
      <c r="P13" s="20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</row>
    <row r="14" spans="1:40" s="22" customFormat="1" ht="18">
      <c r="A14" s="68" t="s">
        <v>45</v>
      </c>
      <c r="B14" s="66" t="s">
        <v>25</v>
      </c>
      <c r="C14" s="66" t="s">
        <v>35</v>
      </c>
      <c r="D14" s="66">
        <v>1</v>
      </c>
      <c r="E14" s="63"/>
      <c r="F14" s="63"/>
      <c r="G14" s="63"/>
      <c r="H14" s="63"/>
      <c r="I14" s="63"/>
      <c r="J14" s="64">
        <f t="shared" si="0"/>
        <v>5895.5160000000005</v>
      </c>
      <c r="K14" s="64">
        <v>5895.5160000000005</v>
      </c>
      <c r="L14" s="85"/>
      <c r="M14" s="19"/>
      <c r="N14" s="20"/>
      <c r="O14" s="21"/>
      <c r="P14" s="20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</row>
    <row r="15" spans="1:40" s="22" customFormat="1" ht="25.5">
      <c r="A15" s="68" t="s">
        <v>46</v>
      </c>
      <c r="B15" s="66" t="s">
        <v>26</v>
      </c>
      <c r="C15" s="67" t="s">
        <v>36</v>
      </c>
      <c r="D15" s="66">
        <v>1</v>
      </c>
      <c r="E15" s="63"/>
      <c r="F15" s="63"/>
      <c r="G15" s="63"/>
      <c r="H15" s="63"/>
      <c r="I15" s="63"/>
      <c r="J15" s="64">
        <f t="shared" si="0"/>
        <v>16278.218000000001</v>
      </c>
      <c r="K15" s="64">
        <v>16278.218000000001</v>
      </c>
      <c r="L15" s="85"/>
      <c r="M15" s="19"/>
      <c r="N15" s="20"/>
      <c r="O15" s="21"/>
      <c r="P15" s="20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</row>
    <row r="16" spans="1:40" s="22" customFormat="1" ht="18">
      <c r="A16" s="68" t="s">
        <v>47</v>
      </c>
      <c r="B16" s="66" t="s">
        <v>27</v>
      </c>
      <c r="C16" s="67" t="s">
        <v>37</v>
      </c>
      <c r="D16" s="66">
        <v>1</v>
      </c>
      <c r="E16" s="63"/>
      <c r="F16" s="63"/>
      <c r="G16" s="63"/>
      <c r="H16" s="63"/>
      <c r="I16" s="63"/>
      <c r="J16" s="64">
        <f t="shared" si="0"/>
        <v>37974.684000000008</v>
      </c>
      <c r="K16" s="64">
        <v>37974.684000000008</v>
      </c>
      <c r="L16" s="85"/>
      <c r="M16" s="19"/>
      <c r="N16" s="20"/>
      <c r="O16" s="21"/>
      <c r="P16" s="20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</row>
    <row r="17" spans="1:40" s="22" customFormat="1" ht="18">
      <c r="A17" s="68" t="s">
        <v>48</v>
      </c>
      <c r="B17" s="66" t="s">
        <v>28</v>
      </c>
      <c r="C17" s="67" t="s">
        <v>38</v>
      </c>
      <c r="D17" s="66">
        <v>16</v>
      </c>
      <c r="E17" s="63"/>
      <c r="F17" s="63"/>
      <c r="G17" s="63"/>
      <c r="H17" s="63"/>
      <c r="I17" s="63"/>
      <c r="J17" s="64">
        <f t="shared" si="0"/>
        <v>13390.168</v>
      </c>
      <c r="K17" s="64">
        <v>214242.68799999999</v>
      </c>
      <c r="L17" s="85"/>
      <c r="M17" s="19"/>
      <c r="N17" s="20"/>
      <c r="O17" s="21"/>
      <c r="P17" s="20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</row>
    <row r="18" spans="1:40" s="26" customFormat="1" ht="33" customHeight="1">
      <c r="A18" s="34"/>
      <c r="B18" s="55"/>
      <c r="C18" s="55"/>
      <c r="D18" s="59"/>
      <c r="E18" s="59"/>
      <c r="F18" s="59"/>
      <c r="G18" s="59"/>
      <c r="H18" s="59"/>
      <c r="I18" s="60"/>
      <c r="J18" s="61" t="s">
        <v>12</v>
      </c>
      <c r="K18" s="64">
        <f>SUM(K8:K17)</f>
        <v>611907.45000000007</v>
      </c>
      <c r="L18" s="85"/>
      <c r="M18" s="23"/>
      <c r="N18" s="24"/>
      <c r="O18" s="25"/>
      <c r="P18" s="24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</row>
    <row r="19" spans="1:40" s="26" customFormat="1" ht="33" customHeight="1">
      <c r="A19" s="33"/>
      <c r="B19" s="76" t="s">
        <v>49</v>
      </c>
      <c r="C19" s="76"/>
      <c r="D19" s="45"/>
      <c r="E19" s="45"/>
      <c r="F19" s="45"/>
      <c r="G19" s="45"/>
      <c r="H19" s="45"/>
      <c r="I19" s="45"/>
      <c r="J19" s="46"/>
      <c r="K19" s="46"/>
      <c r="L19" s="57"/>
      <c r="M19" s="35"/>
      <c r="N19" s="25"/>
      <c r="O19" s="25"/>
      <c r="P19" s="24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</row>
    <row r="20" spans="1:40" s="26" customFormat="1" ht="33" customHeight="1">
      <c r="A20" s="33"/>
      <c r="B20" s="76" t="s">
        <v>51</v>
      </c>
      <c r="C20" s="76"/>
      <c r="D20" s="45"/>
      <c r="E20" s="45"/>
      <c r="F20" s="45"/>
      <c r="G20" s="45"/>
      <c r="H20" s="45"/>
      <c r="I20" s="45"/>
      <c r="J20" s="46"/>
      <c r="K20" s="46"/>
      <c r="L20" s="57"/>
      <c r="M20" s="35"/>
      <c r="N20" s="25"/>
      <c r="O20" s="25"/>
      <c r="P20" s="24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</row>
    <row r="21" spans="1:40" s="26" customFormat="1" ht="33" customHeight="1">
      <c r="A21" s="33"/>
      <c r="B21" s="58" t="s">
        <v>13</v>
      </c>
      <c r="C21" s="56" t="s">
        <v>14</v>
      </c>
      <c r="D21" s="45"/>
      <c r="E21" s="45"/>
      <c r="F21" s="45"/>
      <c r="G21" s="45"/>
      <c r="H21" s="45"/>
      <c r="I21" s="45"/>
      <c r="J21" s="46"/>
      <c r="K21" s="46"/>
      <c r="L21" s="57"/>
      <c r="M21" s="35"/>
      <c r="N21" s="25"/>
      <c r="O21" s="25"/>
      <c r="P21" s="24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</row>
    <row r="22" spans="1:40" s="29" customFormat="1" ht="43.5" customHeight="1">
      <c r="A22" s="74" t="s">
        <v>4</v>
      </c>
      <c r="B22" s="75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8"/>
      <c r="P22" s="27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</row>
    <row r="23" spans="1:40" s="32" customFormat="1" ht="116.25" customHeight="1">
      <c r="A23" s="74" t="s">
        <v>5</v>
      </c>
      <c r="B23" s="75"/>
      <c r="C23" s="71" t="s">
        <v>39</v>
      </c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3"/>
      <c r="P23" s="30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</row>
  </sheetData>
  <mergeCells count="20">
    <mergeCell ref="C3:D3"/>
    <mergeCell ref="A5:A6"/>
    <mergeCell ref="G5:G6"/>
    <mergeCell ref="F5:F6"/>
    <mergeCell ref="B5:B6"/>
    <mergeCell ref="L8:L18"/>
    <mergeCell ref="L5:L6"/>
    <mergeCell ref="C5:C6"/>
    <mergeCell ref="K5:K6"/>
    <mergeCell ref="J5:J6"/>
    <mergeCell ref="H5:H6"/>
    <mergeCell ref="D5:D6"/>
    <mergeCell ref="E5:E6"/>
    <mergeCell ref="I5:I6"/>
    <mergeCell ref="C23:O23"/>
    <mergeCell ref="A22:B22"/>
    <mergeCell ref="A23:B23"/>
    <mergeCell ref="B19:C19"/>
    <mergeCell ref="B20:C20"/>
    <mergeCell ref="C22:O22"/>
  </mergeCells>
  <phoneticPr fontId="8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2012-11-29T09:48:45Z</cp:lastPrinted>
  <dcterms:created xsi:type="dcterms:W3CDTF">2011-10-27T10:58:53Z</dcterms:created>
  <dcterms:modified xsi:type="dcterms:W3CDTF">2012-12-12T07:49:44Z</dcterms:modified>
</cp:coreProperties>
</file>